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7" r:id="rId1"/>
  </sheets>
  <definedNames>
    <definedName name="_xlnm._FilterDatabase" localSheetId="0" hidden="1">Мониторы!$A$1:$Q$2</definedName>
  </definedNames>
  <calcPr calcId="162913" iterate="1"/>
</workbook>
</file>

<file path=xl/calcChain.xml><?xml version="1.0" encoding="utf-8"?>
<calcChain xmlns="http://schemas.openxmlformats.org/spreadsheetml/2006/main">
  <c r="M15" i="7" l="1"/>
  <c r="O15" i="7" s="1"/>
  <c r="P15" i="7" s="1"/>
  <c r="M14" i="7"/>
  <c r="O14" i="7" s="1"/>
  <c r="P14" i="7" s="1"/>
  <c r="M13" i="7"/>
  <c r="O13" i="7" s="1"/>
  <c r="P13" i="7" s="1"/>
  <c r="M12" i="7"/>
  <c r="O12" i="7" s="1"/>
  <c r="P12" i="7" s="1"/>
  <c r="M11" i="7"/>
  <c r="O11" i="7" s="1"/>
  <c r="P11" i="7" s="1"/>
  <c r="M10" i="7"/>
  <c r="O10" i="7" s="1"/>
  <c r="P10" i="7" s="1"/>
  <c r="M9" i="7"/>
  <c r="O9" i="7" s="1"/>
  <c r="P9" i="7" s="1"/>
  <c r="M8" i="7"/>
  <c r="O8" i="7" s="1"/>
  <c r="P8" i="7" s="1"/>
  <c r="M7" i="7"/>
  <c r="O7" i="7" s="1"/>
  <c r="P7" i="7" s="1"/>
  <c r="M6" i="7"/>
  <c r="O6" i="7" s="1"/>
  <c r="P6" i="7" s="1"/>
  <c r="M5" i="7"/>
  <c r="O5" i="7" s="1"/>
  <c r="P5" i="7" s="1"/>
  <c r="M4" i="7"/>
  <c r="O4" i="7" s="1"/>
  <c r="P4" i="7" s="1"/>
  <c r="M3" i="7"/>
  <c r="O3" i="7" s="1"/>
  <c r="P3" i="7" s="1"/>
  <c r="M2" i="7" l="1"/>
  <c r="O2" i="7" s="1"/>
  <c r="P2" i="7" s="1"/>
</calcChain>
</file>

<file path=xl/sharedStrings.xml><?xml version="1.0" encoding="utf-8"?>
<sst xmlns="http://schemas.openxmlformats.org/spreadsheetml/2006/main" count="138" uniqueCount="61">
  <si>
    <t>Город</t>
  </si>
  <si>
    <t>Сеть</t>
  </si>
  <si>
    <t>Мониторы в прикассовой зоне</t>
  </si>
  <si>
    <t>АЗС</t>
  </si>
  <si>
    <t>Роснефть</t>
  </si>
  <si>
    <t>Ролик, сек.</t>
  </si>
  <si>
    <t>Период, дней</t>
  </si>
  <si>
    <t>Выходов в час на 1 мониторе</t>
  </si>
  <si>
    <t>Выходов в сутки на 1 мониторе</t>
  </si>
  <si>
    <t>Выходов за период на 1 мониторе</t>
  </si>
  <si>
    <t>Адреса</t>
  </si>
  <si>
    <t>Фото</t>
  </si>
  <si>
    <t>Ссылка</t>
  </si>
  <si>
    <t>Локация</t>
  </si>
  <si>
    <t>Время работы мониторов, часов</t>
  </si>
  <si>
    <t>Координаты</t>
  </si>
  <si>
    <t>Номер АЗС</t>
  </si>
  <si>
    <t>Карта</t>
  </si>
  <si>
    <t>Количество мониторов</t>
  </si>
  <si>
    <t>Стоимость</t>
  </si>
  <si>
    <t>Вид рекламы</t>
  </si>
  <si>
    <t>Новгородская область</t>
  </si>
  <si>
    <t>Ленинградская область</t>
  </si>
  <si>
    <t>Газпромнефть</t>
  </si>
  <si>
    <t>147 Новгород-1</t>
  </si>
  <si>
    <t>148 Новгород-2</t>
  </si>
  <si>
    <t>551 Псковская</t>
  </si>
  <si>
    <t>552 Державина</t>
  </si>
  <si>
    <t>553 Прусская</t>
  </si>
  <si>
    <t>554 Корсунова</t>
  </si>
  <si>
    <t>555 Большая Санкт-Петербургская</t>
  </si>
  <si>
    <t>556 Мира</t>
  </si>
  <si>
    <t>562 Чудово</t>
  </si>
  <si>
    <t>Новгородская область, 506 км.  М10 Москва-Санкт-Петербург, Новоселицкое сельское поселение,право</t>
  </si>
  <si>
    <t>Новгородская область, 506 км.  М10 Москва-Санкт-Петербург, Новоселицкое сельское поселение,лево</t>
  </si>
  <si>
    <t>Великий Новгород, ул. Псковская, квартал  147</t>
  </si>
  <si>
    <t>Великий Новгород, Державина ул., 7</t>
  </si>
  <si>
    <t>Великий Новгород, Прусская ул., 31</t>
  </si>
  <si>
    <t>Великий Новгород, Корсунова пр., 38</t>
  </si>
  <si>
    <t>Великий Новгород, Б. Санкт-Петербургская ул., 163</t>
  </si>
  <si>
    <t>Великий Новгород, пер. пр. Мира и Нехинской ул. (проспект Мира, 33)</t>
  </si>
  <si>
    <t>Новгородская область, г.Чудово, а/д Москва-СПб, 581-й км</t>
  </si>
  <si>
    <t>Новгородская обл. г.В.Новгород на пересечении ул.Радищева (улица Радищева, 2А)</t>
  </si>
  <si>
    <t>Новгородская обл. г.В.Новгород на пересечении ул.Державина (улица Державина, 1к2)</t>
  </si>
  <si>
    <t>Новгородская обл., Спасская Полисть, М10, 555 км., (в сторону СПБ)</t>
  </si>
  <si>
    <t>Новгородская обл., Спасская Полисть, М10, 556 км., (в сторону Москвы)</t>
  </si>
  <si>
    <t>Новгородская область, ФАД М-11, 477 км, слева (от Москвы)</t>
  </si>
  <si>
    <t>58.521502, 31.668265</t>
  </si>
  <si>
    <t>58.519887, 31.668203</t>
  </si>
  <si>
    <t>58.504195, 31.228436</t>
  </si>
  <si>
    <t>58.545288, 31.310638</t>
  </si>
  <si>
    <t>58.516849, 31.252876</t>
  </si>
  <si>
    <t>58.548191, 31.229787</t>
  </si>
  <si>
    <t>58.573476, 31.285035</t>
  </si>
  <si>
    <t>58.525225, 31.231709</t>
  </si>
  <si>
    <t>59.123793, 31.638003</t>
  </si>
  <si>
    <t>58.561960, 31.274950</t>
  </si>
  <si>
    <t>58.548618, 31.295790</t>
  </si>
  <si>
    <t>58.907510, 31.503980</t>
  </si>
  <si>
    <t>58.914100, 31.506140</t>
  </si>
  <si>
    <t>58.561820, 32.515390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</si>
</sst>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164" fontId="4" fillId="0" borderId="1" xfId="0" applyNumberFormat="1" applyFont="1" applyFill="1" applyBorder="1" applyAlignment="1">
      <alignment horizontal="center" vertical="center"/>
    </xf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2" applyNumberFormat="1" applyFont="1" applyBorder="1" applyAlignment="1" applyProtection="1">
      <alignment horizontal="center" vertical="center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HRARImv" TargetMode="External"/><Relationship Id="rId13" Type="http://schemas.openxmlformats.org/officeDocument/2006/relationships/hyperlink" Target="https://yandex.ru/maps/-/CHRARJni" TargetMode="External"/><Relationship Id="rId3" Type="http://schemas.openxmlformats.org/officeDocument/2006/relationships/hyperlink" Target="https://yandex.ru/maps/-/CHRAND6r" TargetMode="External"/><Relationship Id="rId7" Type="http://schemas.openxmlformats.org/officeDocument/2006/relationships/hyperlink" Target="https://yandex.ru/maps/-/CHRARApv" TargetMode="External"/><Relationship Id="rId12" Type="http://schemas.openxmlformats.org/officeDocument/2006/relationships/hyperlink" Target="https://yandex.ru/maps/-/CHRARFNS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HRAN0zB" TargetMode="External"/><Relationship Id="rId16" Type="http://schemas.openxmlformats.org/officeDocument/2006/relationships/hyperlink" Target="https://disk.yandex.com.am/d/JB5GeHhsnElsnw" TargetMode="External"/><Relationship Id="rId1" Type="http://schemas.openxmlformats.org/officeDocument/2006/relationships/hyperlink" Target="https://disk.yandex.com.am/d/JB5GeHhsnElsnw" TargetMode="External"/><Relationship Id="rId6" Type="http://schemas.openxmlformats.org/officeDocument/2006/relationships/hyperlink" Target="https://yandex.ru/maps/-/CHRANT3H" TargetMode="External"/><Relationship Id="rId11" Type="http://schemas.openxmlformats.org/officeDocument/2006/relationships/hyperlink" Target="https://yandex.ru/maps/-/CHRARBJT" TargetMode="External"/><Relationship Id="rId5" Type="http://schemas.openxmlformats.org/officeDocument/2006/relationships/hyperlink" Target="https://yandex.ru/maps/-/CHRANP4p" TargetMode="External"/><Relationship Id="rId15" Type="http://schemas.openxmlformats.org/officeDocument/2006/relationships/hyperlink" Target="https://yandex.ru/maps/-/CHRARV17" TargetMode="External"/><Relationship Id="rId10" Type="http://schemas.openxmlformats.org/officeDocument/2006/relationships/hyperlink" Target="https://yandex.ru/maps/-/CHRARUyR" TargetMode="External"/><Relationship Id="rId4" Type="http://schemas.openxmlformats.org/officeDocument/2006/relationships/hyperlink" Target="https://yandex.ru/maps/-/CHRANH-v" TargetMode="External"/><Relationship Id="rId9" Type="http://schemas.openxmlformats.org/officeDocument/2006/relationships/hyperlink" Target="https://yandex.ru/maps/-/CHRARM1K" TargetMode="External"/><Relationship Id="rId14" Type="http://schemas.openxmlformats.org/officeDocument/2006/relationships/hyperlink" Target="https://yandex.ru/maps/-/CHRARN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workbookViewId="0">
      <selection activeCell="B2" sqref="B2"/>
    </sheetView>
  </sheetViews>
  <sheetFormatPr defaultRowHeight="12.75" x14ac:dyDescent="0.2"/>
  <cols>
    <col min="1" max="1" width="20.85546875" style="2" customWidth="1"/>
    <col min="2" max="4" width="20.28515625" style="2" customWidth="1"/>
    <col min="5" max="5" width="30.7109375" style="4" customWidth="1"/>
    <col min="6" max="6" width="17.42578125" style="4" customWidth="1"/>
    <col min="7" max="7" width="20.42578125" style="2" customWidth="1"/>
    <col min="8" max="8" width="16.7109375" style="2" customWidth="1"/>
    <col min="9" max="9" width="18.5703125" style="2" customWidth="1"/>
    <col min="10" max="10" width="21.140625" style="2" customWidth="1"/>
    <col min="11" max="12" width="21" style="2" customWidth="1"/>
    <col min="13" max="13" width="20.42578125" style="2" customWidth="1"/>
    <col min="14" max="14" width="23.140625" style="2" customWidth="1"/>
    <col min="15" max="15" width="23.28515625" style="2" customWidth="1"/>
    <col min="16" max="16" width="21.140625" style="3" customWidth="1"/>
    <col min="17" max="17" width="22.85546875" style="3" customWidth="1"/>
    <col min="18" max="16384" width="9.140625" style="2"/>
  </cols>
  <sheetData>
    <row r="1" spans="1:17" s="4" customFormat="1" ht="25.5" x14ac:dyDescent="0.2">
      <c r="A1" s="5" t="s">
        <v>0</v>
      </c>
      <c r="B1" s="5" t="s">
        <v>13</v>
      </c>
      <c r="C1" s="5" t="s">
        <v>1</v>
      </c>
      <c r="D1" s="6" t="s">
        <v>16</v>
      </c>
      <c r="E1" s="5" t="s">
        <v>10</v>
      </c>
      <c r="F1" s="5" t="s">
        <v>17</v>
      </c>
      <c r="G1" s="5" t="s">
        <v>20</v>
      </c>
      <c r="H1" s="5" t="s">
        <v>11</v>
      </c>
      <c r="I1" s="7" t="s">
        <v>18</v>
      </c>
      <c r="J1" s="7" t="s">
        <v>5</v>
      </c>
      <c r="K1" s="7" t="s">
        <v>7</v>
      </c>
      <c r="L1" s="7" t="s">
        <v>14</v>
      </c>
      <c r="M1" s="7" t="s">
        <v>8</v>
      </c>
      <c r="N1" s="7" t="s">
        <v>6</v>
      </c>
      <c r="O1" s="7" t="s">
        <v>9</v>
      </c>
      <c r="P1" s="7" t="s">
        <v>19</v>
      </c>
      <c r="Q1" s="7" t="s">
        <v>15</v>
      </c>
    </row>
    <row r="2" spans="1:17" ht="51" x14ac:dyDescent="0.2">
      <c r="A2" s="8" t="s">
        <v>21</v>
      </c>
      <c r="B2" s="9" t="s">
        <v>3</v>
      </c>
      <c r="C2" s="10" t="s">
        <v>4</v>
      </c>
      <c r="D2" s="8" t="s">
        <v>24</v>
      </c>
      <c r="E2" s="9" t="s">
        <v>33</v>
      </c>
      <c r="F2" s="11" t="s">
        <v>12</v>
      </c>
      <c r="G2" s="9" t="s">
        <v>2</v>
      </c>
      <c r="H2" s="12" t="s">
        <v>12</v>
      </c>
      <c r="I2" s="8">
        <v>2</v>
      </c>
      <c r="J2" s="8">
        <v>10</v>
      </c>
      <c r="K2" s="8">
        <v>20</v>
      </c>
      <c r="L2" s="8">
        <v>24</v>
      </c>
      <c r="M2" s="8">
        <f>24*K2</f>
        <v>480</v>
      </c>
      <c r="N2" s="10">
        <v>15</v>
      </c>
      <c r="O2" s="8">
        <f>M2*N2</f>
        <v>7200</v>
      </c>
      <c r="P2" s="1">
        <f>(0.08*J2*O2)*I2</f>
        <v>11520</v>
      </c>
      <c r="Q2" s="13" t="s">
        <v>47</v>
      </c>
    </row>
    <row r="3" spans="1:17" ht="51" x14ac:dyDescent="0.2">
      <c r="A3" s="8" t="s">
        <v>21</v>
      </c>
      <c r="B3" s="9" t="s">
        <v>3</v>
      </c>
      <c r="C3" s="8" t="s">
        <v>4</v>
      </c>
      <c r="D3" s="8" t="s">
        <v>25</v>
      </c>
      <c r="E3" s="9" t="s">
        <v>34</v>
      </c>
      <c r="F3" s="11" t="s">
        <v>12</v>
      </c>
      <c r="G3" s="9" t="s">
        <v>2</v>
      </c>
      <c r="H3" s="12" t="s">
        <v>12</v>
      </c>
      <c r="I3" s="8">
        <v>2</v>
      </c>
      <c r="J3" s="8">
        <v>10</v>
      </c>
      <c r="K3" s="8">
        <v>20</v>
      </c>
      <c r="L3" s="8">
        <v>24</v>
      </c>
      <c r="M3" s="8">
        <f t="shared" ref="M3:M15" si="0">24*K3</f>
        <v>480</v>
      </c>
      <c r="N3" s="10">
        <v>15</v>
      </c>
      <c r="O3" s="8">
        <f t="shared" ref="O3:O15" si="1">M3*N3</f>
        <v>7200</v>
      </c>
      <c r="P3" s="1">
        <f t="shared" ref="P3:P15" si="2">(0.08*J3*O3)*I3</f>
        <v>11520</v>
      </c>
      <c r="Q3" s="8" t="s">
        <v>48</v>
      </c>
    </row>
    <row r="4" spans="1:17" ht="25.5" x14ac:dyDescent="0.2">
      <c r="A4" s="8" t="s">
        <v>21</v>
      </c>
      <c r="B4" s="9" t="s">
        <v>3</v>
      </c>
      <c r="C4" s="8" t="s">
        <v>4</v>
      </c>
      <c r="D4" s="8" t="s">
        <v>26</v>
      </c>
      <c r="E4" s="8" t="s">
        <v>35</v>
      </c>
      <c r="F4" s="11" t="s">
        <v>12</v>
      </c>
      <c r="G4" s="9" t="s">
        <v>2</v>
      </c>
      <c r="H4" s="12" t="s">
        <v>12</v>
      </c>
      <c r="I4" s="8">
        <v>1</v>
      </c>
      <c r="J4" s="8">
        <v>10</v>
      </c>
      <c r="K4" s="8">
        <v>20</v>
      </c>
      <c r="L4" s="8">
        <v>24</v>
      </c>
      <c r="M4" s="8">
        <f t="shared" si="0"/>
        <v>480</v>
      </c>
      <c r="N4" s="10">
        <v>15</v>
      </c>
      <c r="O4" s="8">
        <f t="shared" si="1"/>
        <v>7200</v>
      </c>
      <c r="P4" s="1">
        <f t="shared" si="2"/>
        <v>5760</v>
      </c>
      <c r="Q4" s="8" t="s">
        <v>49</v>
      </c>
    </row>
    <row r="5" spans="1:17" ht="25.5" x14ac:dyDescent="0.2">
      <c r="A5" s="8" t="s">
        <v>21</v>
      </c>
      <c r="B5" s="9" t="s">
        <v>3</v>
      </c>
      <c r="C5" s="8" t="s">
        <v>4</v>
      </c>
      <c r="D5" s="8" t="s">
        <v>27</v>
      </c>
      <c r="E5" s="8" t="s">
        <v>36</v>
      </c>
      <c r="F5" s="11" t="s">
        <v>12</v>
      </c>
      <c r="G5" s="9" t="s">
        <v>2</v>
      </c>
      <c r="H5" s="12" t="s">
        <v>12</v>
      </c>
      <c r="I5" s="8">
        <v>1</v>
      </c>
      <c r="J5" s="8">
        <v>10</v>
      </c>
      <c r="K5" s="8">
        <v>20</v>
      </c>
      <c r="L5" s="8">
        <v>24</v>
      </c>
      <c r="M5" s="8">
        <f t="shared" si="0"/>
        <v>480</v>
      </c>
      <c r="N5" s="10">
        <v>15</v>
      </c>
      <c r="O5" s="8">
        <f t="shared" si="1"/>
        <v>7200</v>
      </c>
      <c r="P5" s="1">
        <f t="shared" si="2"/>
        <v>5760</v>
      </c>
      <c r="Q5" s="8" t="s">
        <v>50</v>
      </c>
    </row>
    <row r="6" spans="1:17" ht="25.5" x14ac:dyDescent="0.2">
      <c r="A6" s="8" t="s">
        <v>21</v>
      </c>
      <c r="B6" s="9" t="s">
        <v>3</v>
      </c>
      <c r="C6" s="8" t="s">
        <v>4</v>
      </c>
      <c r="D6" s="8" t="s">
        <v>28</v>
      </c>
      <c r="E6" s="8" t="s">
        <v>37</v>
      </c>
      <c r="F6" s="11" t="s">
        <v>12</v>
      </c>
      <c r="G6" s="9" t="s">
        <v>2</v>
      </c>
      <c r="H6" s="12" t="s">
        <v>12</v>
      </c>
      <c r="I6" s="8">
        <v>1</v>
      </c>
      <c r="J6" s="8">
        <v>10</v>
      </c>
      <c r="K6" s="8">
        <v>20</v>
      </c>
      <c r="L6" s="8">
        <v>24</v>
      </c>
      <c r="M6" s="8">
        <f t="shared" si="0"/>
        <v>480</v>
      </c>
      <c r="N6" s="10">
        <v>15</v>
      </c>
      <c r="O6" s="8">
        <f t="shared" si="1"/>
        <v>7200</v>
      </c>
      <c r="P6" s="1">
        <f t="shared" si="2"/>
        <v>5760</v>
      </c>
      <c r="Q6" s="8" t="s">
        <v>51</v>
      </c>
    </row>
    <row r="7" spans="1:17" ht="25.5" x14ac:dyDescent="0.2">
      <c r="A7" s="8" t="s">
        <v>21</v>
      </c>
      <c r="B7" s="9" t="s">
        <v>3</v>
      </c>
      <c r="C7" s="8" t="s">
        <v>4</v>
      </c>
      <c r="D7" s="8" t="s">
        <v>29</v>
      </c>
      <c r="E7" s="8" t="s">
        <v>38</v>
      </c>
      <c r="F7" s="11" t="s">
        <v>12</v>
      </c>
      <c r="G7" s="9" t="s">
        <v>2</v>
      </c>
      <c r="H7" s="12" t="s">
        <v>12</v>
      </c>
      <c r="I7" s="8">
        <v>1</v>
      </c>
      <c r="J7" s="8">
        <v>10</v>
      </c>
      <c r="K7" s="8">
        <v>20</v>
      </c>
      <c r="L7" s="8">
        <v>24</v>
      </c>
      <c r="M7" s="8">
        <f t="shared" si="0"/>
        <v>480</v>
      </c>
      <c r="N7" s="10">
        <v>15</v>
      </c>
      <c r="O7" s="8">
        <f t="shared" si="1"/>
        <v>7200</v>
      </c>
      <c r="P7" s="1">
        <f t="shared" si="2"/>
        <v>5760</v>
      </c>
      <c r="Q7" s="8" t="s">
        <v>52</v>
      </c>
    </row>
    <row r="8" spans="1:17" ht="25.5" x14ac:dyDescent="0.2">
      <c r="A8" s="8" t="s">
        <v>21</v>
      </c>
      <c r="B8" s="9" t="s">
        <v>3</v>
      </c>
      <c r="C8" s="8" t="s">
        <v>4</v>
      </c>
      <c r="D8" s="8" t="s">
        <v>30</v>
      </c>
      <c r="E8" s="9" t="s">
        <v>39</v>
      </c>
      <c r="F8" s="11" t="s">
        <v>12</v>
      </c>
      <c r="G8" s="9" t="s">
        <v>2</v>
      </c>
      <c r="H8" s="12" t="s">
        <v>12</v>
      </c>
      <c r="I8" s="8">
        <v>1</v>
      </c>
      <c r="J8" s="8">
        <v>10</v>
      </c>
      <c r="K8" s="8">
        <v>20</v>
      </c>
      <c r="L8" s="8">
        <v>24</v>
      </c>
      <c r="M8" s="8">
        <f t="shared" si="0"/>
        <v>480</v>
      </c>
      <c r="N8" s="10">
        <v>15</v>
      </c>
      <c r="O8" s="8">
        <f t="shared" si="1"/>
        <v>7200</v>
      </c>
      <c r="P8" s="1">
        <f t="shared" si="2"/>
        <v>5760</v>
      </c>
      <c r="Q8" s="8" t="s">
        <v>53</v>
      </c>
    </row>
    <row r="9" spans="1:17" ht="25.5" x14ac:dyDescent="0.2">
      <c r="A9" s="8" t="s">
        <v>21</v>
      </c>
      <c r="B9" s="9" t="s">
        <v>3</v>
      </c>
      <c r="C9" s="8" t="s">
        <v>4</v>
      </c>
      <c r="D9" s="8" t="s">
        <v>31</v>
      </c>
      <c r="E9" s="9" t="s">
        <v>40</v>
      </c>
      <c r="F9" s="11" t="s">
        <v>12</v>
      </c>
      <c r="G9" s="9" t="s">
        <v>2</v>
      </c>
      <c r="H9" s="12" t="s">
        <v>12</v>
      </c>
      <c r="I9" s="8">
        <v>1</v>
      </c>
      <c r="J9" s="8">
        <v>10</v>
      </c>
      <c r="K9" s="8">
        <v>20</v>
      </c>
      <c r="L9" s="8">
        <v>24</v>
      </c>
      <c r="M9" s="8">
        <f t="shared" si="0"/>
        <v>480</v>
      </c>
      <c r="N9" s="10">
        <v>15</v>
      </c>
      <c r="O9" s="8">
        <f t="shared" si="1"/>
        <v>7200</v>
      </c>
      <c r="P9" s="1">
        <f t="shared" si="2"/>
        <v>5760</v>
      </c>
      <c r="Q9" s="8" t="s">
        <v>54</v>
      </c>
    </row>
    <row r="10" spans="1:17" ht="25.5" x14ac:dyDescent="0.2">
      <c r="A10" s="8" t="s">
        <v>21</v>
      </c>
      <c r="B10" s="9" t="s">
        <v>3</v>
      </c>
      <c r="C10" s="8" t="s">
        <v>4</v>
      </c>
      <c r="D10" s="8" t="s">
        <v>32</v>
      </c>
      <c r="E10" s="9" t="s">
        <v>41</v>
      </c>
      <c r="F10" s="11" t="s">
        <v>12</v>
      </c>
      <c r="G10" s="9" t="s">
        <v>2</v>
      </c>
      <c r="H10" s="12" t="s">
        <v>12</v>
      </c>
      <c r="I10" s="8">
        <v>1</v>
      </c>
      <c r="J10" s="8">
        <v>10</v>
      </c>
      <c r="K10" s="8">
        <v>20</v>
      </c>
      <c r="L10" s="8">
        <v>24</v>
      </c>
      <c r="M10" s="8">
        <f t="shared" si="0"/>
        <v>480</v>
      </c>
      <c r="N10" s="10">
        <v>15</v>
      </c>
      <c r="O10" s="8">
        <f t="shared" si="1"/>
        <v>7200</v>
      </c>
      <c r="P10" s="1">
        <f t="shared" si="2"/>
        <v>5760</v>
      </c>
      <c r="Q10" s="8" t="s">
        <v>55</v>
      </c>
    </row>
    <row r="11" spans="1:17" ht="38.25" x14ac:dyDescent="0.2">
      <c r="A11" s="8" t="s">
        <v>22</v>
      </c>
      <c r="B11" s="9" t="s">
        <v>3</v>
      </c>
      <c r="C11" s="8" t="s">
        <v>23</v>
      </c>
      <c r="D11" s="8">
        <v>10072</v>
      </c>
      <c r="E11" s="9" t="s">
        <v>42</v>
      </c>
      <c r="F11" s="11" t="s">
        <v>12</v>
      </c>
      <c r="G11" s="9" t="s">
        <v>2</v>
      </c>
      <c r="H11" s="12" t="s">
        <v>12</v>
      </c>
      <c r="I11" s="8">
        <v>3</v>
      </c>
      <c r="J11" s="8">
        <v>10</v>
      </c>
      <c r="K11" s="8">
        <v>20</v>
      </c>
      <c r="L11" s="8">
        <v>24</v>
      </c>
      <c r="M11" s="8">
        <f t="shared" si="0"/>
        <v>480</v>
      </c>
      <c r="N11" s="10">
        <v>15</v>
      </c>
      <c r="O11" s="8">
        <f t="shared" si="1"/>
        <v>7200</v>
      </c>
      <c r="P11" s="1">
        <f t="shared" si="2"/>
        <v>17280</v>
      </c>
      <c r="Q11" s="8" t="s">
        <v>56</v>
      </c>
    </row>
    <row r="12" spans="1:17" ht="38.25" x14ac:dyDescent="0.2">
      <c r="A12" s="8" t="s">
        <v>22</v>
      </c>
      <c r="B12" s="9" t="s">
        <v>3</v>
      </c>
      <c r="C12" s="8" t="s">
        <v>23</v>
      </c>
      <c r="D12" s="8">
        <v>10073</v>
      </c>
      <c r="E12" s="9" t="s">
        <v>43</v>
      </c>
      <c r="F12" s="11" t="s">
        <v>12</v>
      </c>
      <c r="G12" s="9" t="s">
        <v>2</v>
      </c>
      <c r="H12" s="12" t="s">
        <v>12</v>
      </c>
      <c r="I12" s="8">
        <v>1</v>
      </c>
      <c r="J12" s="8">
        <v>10</v>
      </c>
      <c r="K12" s="8">
        <v>20</v>
      </c>
      <c r="L12" s="8">
        <v>24</v>
      </c>
      <c r="M12" s="8">
        <f t="shared" si="0"/>
        <v>480</v>
      </c>
      <c r="N12" s="10">
        <v>15</v>
      </c>
      <c r="O12" s="8">
        <f t="shared" si="1"/>
        <v>7200</v>
      </c>
      <c r="P12" s="1">
        <f t="shared" si="2"/>
        <v>5760</v>
      </c>
      <c r="Q12" s="8" t="s">
        <v>57</v>
      </c>
    </row>
    <row r="13" spans="1:17" ht="38.25" x14ac:dyDescent="0.2">
      <c r="A13" s="8" t="s">
        <v>21</v>
      </c>
      <c r="B13" s="9" t="s">
        <v>3</v>
      </c>
      <c r="C13" s="8" t="s">
        <v>23</v>
      </c>
      <c r="D13" s="8">
        <v>10050</v>
      </c>
      <c r="E13" s="9" t="s">
        <v>44</v>
      </c>
      <c r="F13" s="11" t="s">
        <v>12</v>
      </c>
      <c r="G13" s="9" t="s">
        <v>2</v>
      </c>
      <c r="H13" s="12" t="s">
        <v>12</v>
      </c>
      <c r="I13" s="8">
        <v>3</v>
      </c>
      <c r="J13" s="8">
        <v>10</v>
      </c>
      <c r="K13" s="8">
        <v>20</v>
      </c>
      <c r="L13" s="8">
        <v>24</v>
      </c>
      <c r="M13" s="8">
        <f t="shared" si="0"/>
        <v>480</v>
      </c>
      <c r="N13" s="10">
        <v>15</v>
      </c>
      <c r="O13" s="8">
        <f t="shared" si="1"/>
        <v>7200</v>
      </c>
      <c r="P13" s="1">
        <f t="shared" si="2"/>
        <v>17280</v>
      </c>
      <c r="Q13" s="8" t="s">
        <v>58</v>
      </c>
    </row>
    <row r="14" spans="1:17" ht="38.25" x14ac:dyDescent="0.2">
      <c r="A14" s="8" t="s">
        <v>21</v>
      </c>
      <c r="B14" s="9" t="s">
        <v>3</v>
      </c>
      <c r="C14" s="8" t="s">
        <v>23</v>
      </c>
      <c r="D14" s="8">
        <v>10051</v>
      </c>
      <c r="E14" s="9" t="s">
        <v>45</v>
      </c>
      <c r="F14" s="11" t="s">
        <v>12</v>
      </c>
      <c r="G14" s="9" t="s">
        <v>2</v>
      </c>
      <c r="H14" s="12" t="s">
        <v>12</v>
      </c>
      <c r="I14" s="8">
        <v>3</v>
      </c>
      <c r="J14" s="8">
        <v>10</v>
      </c>
      <c r="K14" s="8">
        <v>20</v>
      </c>
      <c r="L14" s="8">
        <v>24</v>
      </c>
      <c r="M14" s="8">
        <f t="shared" si="0"/>
        <v>480</v>
      </c>
      <c r="N14" s="10">
        <v>15</v>
      </c>
      <c r="O14" s="8">
        <f t="shared" si="1"/>
        <v>7200</v>
      </c>
      <c r="P14" s="1">
        <f t="shared" si="2"/>
        <v>17280</v>
      </c>
      <c r="Q14" s="8" t="s">
        <v>59</v>
      </c>
    </row>
    <row r="15" spans="1:17" ht="25.5" x14ac:dyDescent="0.2">
      <c r="A15" s="8" t="s">
        <v>21</v>
      </c>
      <c r="B15" s="9" t="s">
        <v>3</v>
      </c>
      <c r="C15" s="8" t="s">
        <v>23</v>
      </c>
      <c r="D15" s="8">
        <v>10137</v>
      </c>
      <c r="E15" s="9" t="s">
        <v>46</v>
      </c>
      <c r="F15" s="11" t="s">
        <v>12</v>
      </c>
      <c r="G15" s="9" t="s">
        <v>2</v>
      </c>
      <c r="H15" s="12" t="s">
        <v>12</v>
      </c>
      <c r="I15" s="8">
        <v>3</v>
      </c>
      <c r="J15" s="8">
        <v>10</v>
      </c>
      <c r="K15" s="8">
        <v>20</v>
      </c>
      <c r="L15" s="8">
        <v>24</v>
      </c>
      <c r="M15" s="8">
        <f t="shared" si="0"/>
        <v>480</v>
      </c>
      <c r="N15" s="10">
        <v>15</v>
      </c>
      <c r="O15" s="8">
        <f t="shared" si="1"/>
        <v>7200</v>
      </c>
      <c r="P15" s="1">
        <f t="shared" si="2"/>
        <v>17280</v>
      </c>
      <c r="Q15" s="8" t="s">
        <v>60</v>
      </c>
    </row>
  </sheetData>
  <autoFilter ref="A1:Q2"/>
  <hyperlinks>
    <hyperlink ref="H2" r:id="rId1"/>
    <hyperlink ref="F2" r:id="rId2"/>
    <hyperlink ref="F3" r:id="rId3"/>
    <hyperlink ref="F4" r:id="rId4"/>
    <hyperlink ref="F5" r:id="rId5"/>
    <hyperlink ref="F6" r:id="rId6"/>
    <hyperlink ref="F7" r:id="rId7"/>
    <hyperlink ref="F8" r:id="rId8"/>
    <hyperlink ref="F9" r:id="rId9"/>
    <hyperlink ref="F10" r:id="rId10"/>
    <hyperlink ref="F11" r:id="rId11"/>
    <hyperlink ref="F12" r:id="rId12"/>
    <hyperlink ref="F13" r:id="rId13"/>
    <hyperlink ref="F14" r:id="rId14"/>
    <hyperlink ref="F15" r:id="rId15"/>
    <hyperlink ref="H3:H15" r:id="rId16" display="Ссылка"/>
  </hyperlinks>
  <pageMargins left="0.7" right="0.7" top="0.75" bottom="0.75" header="0.3" footer="0.3"/>
  <pageSetup paperSize="9" orientation="portrait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2026-01-02T15:34:12Z</dcterms:modified>
</cp:coreProperties>
</file>