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Лифты!$A$1:$P$4</definedName>
  </definedNames>
  <calcPr calcId="162913" iterate="1"/>
</workbook>
</file>

<file path=xl/calcChain.xml><?xml version="1.0" encoding="utf-8"?>
<calcChain xmlns="http://schemas.openxmlformats.org/spreadsheetml/2006/main">
  <c r="L3" i="1" l="1"/>
  <c r="L4" i="1"/>
  <c r="L2" i="1"/>
  <c r="G3" i="1"/>
  <c r="H3" i="1"/>
  <c r="I3" i="1"/>
  <c r="J3" i="1"/>
  <c r="K3" i="1"/>
  <c r="G4" i="1"/>
  <c r="H4" i="1"/>
  <c r="I4" i="1"/>
  <c r="J4" i="1"/>
  <c r="K4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<sst xmlns="http://schemas.openxmlformats.org/spreadsheetml/2006/main" count="40" uniqueCount="25">
  <si>
    <t>Город</t>
  </si>
  <si>
    <t>Вид рекламы</t>
  </si>
  <si>
    <t>Район</t>
  </si>
  <si>
    <t>Количество стендов</t>
  </si>
  <si>
    <t>А3</t>
  </si>
  <si>
    <t>А4</t>
  </si>
  <si>
    <t>А5</t>
  </si>
  <si>
    <t>А6</t>
  </si>
  <si>
    <t>Великий Новгород</t>
  </si>
  <si>
    <t>Реклама в лифтах</t>
  </si>
  <si>
    <t>Западный</t>
  </si>
  <si>
    <t>Торговая + Щусева</t>
  </si>
  <si>
    <t>Псковская</t>
  </si>
  <si>
    <t>Полоса</t>
  </si>
  <si>
    <t>Период, мес.</t>
  </si>
  <si>
    <t>05 число месяца</t>
  </si>
  <si>
    <t>04 число месяца</t>
  </si>
  <si>
    <t>Адреса</t>
  </si>
  <si>
    <t>Ссылка</t>
  </si>
  <si>
    <t>1/2 Полосы</t>
  </si>
  <si>
    <t>Начало размещения</t>
  </si>
  <si>
    <t>Окончание размещения</t>
  </si>
  <si>
    <t>Фото</t>
  </si>
  <si>
    <t>Период монтажа</t>
  </si>
  <si>
    <t>с 05 по 10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</si>
</sst>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OMZFg3kQl7He-g" TargetMode="External"/><Relationship Id="rId2" Type="http://schemas.openxmlformats.org/officeDocument/2006/relationships/hyperlink" Target="https://disk.yandex.ru/i/yiwXWS0W4HSm_Q" TargetMode="External"/><Relationship Id="rId1" Type="http://schemas.openxmlformats.org/officeDocument/2006/relationships/hyperlink" Target="https://disk.yandex.ru/d/gFNFApUrlJXbvA" TargetMode="External"/><Relationship Id="rId5" Type="http://schemas.openxmlformats.org/officeDocument/2006/relationships/hyperlink" Target="https://disk.yandex.ru/d/hDKieYx1VJH5ZA" TargetMode="External"/><Relationship Id="rId4" Type="http://schemas.openxmlformats.org/officeDocument/2006/relationships/hyperlink" Target="https://disk.yandex.ru/d/hDKieYx1VJH5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4" sqref="B4"/>
    </sheetView>
  </sheetViews>
  <sheetFormatPr defaultRowHeight="12.75" x14ac:dyDescent="0.25"/>
  <cols>
    <col min="1" max="1" width="22.140625" style="1" customWidth="1"/>
    <col min="2" max="2" width="23.7109375" style="1" customWidth="1"/>
    <col min="3" max="3" width="18.42578125" style="1" customWidth="1"/>
    <col min="4" max="4" width="23.7109375" style="1" customWidth="1"/>
    <col min="5" max="5" width="19.28515625" style="1" customWidth="1"/>
    <col min="6" max="6" width="24.7109375" style="1" customWidth="1"/>
    <col min="7" max="7" width="17" style="2" customWidth="1"/>
    <col min="8" max="8" width="15.85546875" style="2" customWidth="1"/>
    <col min="9" max="9" width="15.5703125" style="2" customWidth="1"/>
    <col min="10" max="10" width="16.28515625" style="2" customWidth="1"/>
    <col min="11" max="11" width="17.42578125" style="2" customWidth="1"/>
    <col min="12" max="12" width="17" style="2" customWidth="1"/>
    <col min="13" max="13" width="17.85546875" style="1" customWidth="1"/>
    <col min="14" max="14" width="24.7109375" style="1" customWidth="1"/>
    <col min="15" max="15" width="27.140625" style="1" customWidth="1"/>
    <col min="16" max="16" width="23.140625" style="1" customWidth="1"/>
    <col min="17" max="16384" width="9.140625" style="1"/>
  </cols>
  <sheetData>
    <row r="1" spans="1:16" x14ac:dyDescent="0.25">
      <c r="A1" s="4" t="s">
        <v>0</v>
      </c>
      <c r="B1" s="4" t="s">
        <v>1</v>
      </c>
      <c r="C1" s="4" t="s">
        <v>22</v>
      </c>
      <c r="D1" s="4" t="s">
        <v>2</v>
      </c>
      <c r="E1" s="4" t="s">
        <v>17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13</v>
      </c>
      <c r="L1" s="4" t="s">
        <v>19</v>
      </c>
      <c r="M1" s="4" t="s">
        <v>14</v>
      </c>
      <c r="N1" s="4" t="s">
        <v>20</v>
      </c>
      <c r="O1" s="4" t="s">
        <v>21</v>
      </c>
      <c r="P1" s="4" t="s">
        <v>23</v>
      </c>
    </row>
    <row r="2" spans="1:16" x14ac:dyDescent="0.25">
      <c r="A2" s="5" t="s">
        <v>8</v>
      </c>
      <c r="B2" s="5" t="s">
        <v>9</v>
      </c>
      <c r="C2" s="6" t="s">
        <v>18</v>
      </c>
      <c r="D2" s="5" t="s">
        <v>10</v>
      </c>
      <c r="E2" s="6" t="s">
        <v>18</v>
      </c>
      <c r="F2" s="5">
        <v>240</v>
      </c>
      <c r="G2" s="8">
        <f>490*F2</f>
        <v>117600</v>
      </c>
      <c r="H2" s="8">
        <f>350*F2</f>
        <v>84000</v>
      </c>
      <c r="I2" s="8">
        <f>250*F2</f>
        <v>60000</v>
      </c>
      <c r="J2" s="8">
        <f>180*F2</f>
        <v>43200</v>
      </c>
      <c r="K2" s="8">
        <f>300*F2</f>
        <v>72000</v>
      </c>
      <c r="L2" s="8">
        <f>150*F2</f>
        <v>36000</v>
      </c>
      <c r="M2" s="7">
        <v>1</v>
      </c>
      <c r="N2" s="5" t="s">
        <v>15</v>
      </c>
      <c r="O2" s="5" t="s">
        <v>16</v>
      </c>
      <c r="P2" s="7" t="s">
        <v>24</v>
      </c>
    </row>
    <row r="3" spans="1:16" x14ac:dyDescent="0.25">
      <c r="A3" s="5" t="s">
        <v>8</v>
      </c>
      <c r="B3" s="5" t="s">
        <v>9</v>
      </c>
      <c r="C3" s="6" t="s">
        <v>18</v>
      </c>
      <c r="D3" s="5" t="s">
        <v>11</v>
      </c>
      <c r="E3" s="6" t="s">
        <v>18</v>
      </c>
      <c r="F3" s="5">
        <v>111</v>
      </c>
      <c r="G3" s="8">
        <f t="shared" ref="G3:G4" si="0">490*F3</f>
        <v>54390</v>
      </c>
      <c r="H3" s="8">
        <f t="shared" ref="H3:H4" si="1">350*F3</f>
        <v>38850</v>
      </c>
      <c r="I3" s="8">
        <f t="shared" ref="I3:I4" si="2">250*F3</f>
        <v>27750</v>
      </c>
      <c r="J3" s="8">
        <f t="shared" ref="J3:J4" si="3">180*F3</f>
        <v>19980</v>
      </c>
      <c r="K3" s="8">
        <f t="shared" ref="K3:K4" si="4">300*F3</f>
        <v>33300</v>
      </c>
      <c r="L3" s="8">
        <f t="shared" ref="L3:L4" si="5">150*F3</f>
        <v>16650</v>
      </c>
      <c r="M3" s="7">
        <v>1</v>
      </c>
      <c r="N3" s="5" t="s">
        <v>15</v>
      </c>
      <c r="O3" s="5" t="s">
        <v>16</v>
      </c>
      <c r="P3" s="7" t="s">
        <v>24</v>
      </c>
    </row>
    <row r="4" spans="1:16" x14ac:dyDescent="0.25">
      <c r="A4" s="5" t="s">
        <v>8</v>
      </c>
      <c r="B4" s="5" t="s">
        <v>9</v>
      </c>
      <c r="C4" s="6" t="s">
        <v>18</v>
      </c>
      <c r="D4" s="5" t="s">
        <v>12</v>
      </c>
      <c r="E4" s="6" t="s">
        <v>18</v>
      </c>
      <c r="F4" s="5">
        <v>70</v>
      </c>
      <c r="G4" s="8">
        <f t="shared" si="0"/>
        <v>34300</v>
      </c>
      <c r="H4" s="8">
        <f t="shared" si="1"/>
        <v>24500</v>
      </c>
      <c r="I4" s="8">
        <f t="shared" si="2"/>
        <v>17500</v>
      </c>
      <c r="J4" s="8">
        <f t="shared" si="3"/>
        <v>12600</v>
      </c>
      <c r="K4" s="8">
        <f t="shared" si="4"/>
        <v>21000</v>
      </c>
      <c r="L4" s="8">
        <f t="shared" si="5"/>
        <v>10500</v>
      </c>
      <c r="M4" s="7">
        <v>1</v>
      </c>
      <c r="N4" s="5" t="s">
        <v>15</v>
      </c>
      <c r="O4" s="5" t="s">
        <v>16</v>
      </c>
      <c r="P4" s="7" t="s">
        <v>24</v>
      </c>
    </row>
    <row r="5" spans="1:16" x14ac:dyDescent="0.25">
      <c r="M5" s="3"/>
    </row>
  </sheetData>
  <autoFilter ref="A1:P4"/>
  <hyperlinks>
    <hyperlink ref="E2" r:id="rId1"/>
    <hyperlink ref="E4" r:id="rId2"/>
    <hyperlink ref="E3" r:id="rId3"/>
    <hyperlink ref="C2" r:id="rId4"/>
    <hyperlink ref="C3:C4" r:id="rId5" display="Ссылка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2026-01-02T16:09:15Z</dcterms:modified>
</cp:coreProperties>
</file>